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20208" windowHeight="4692" activeTab="1"/>
  </bookViews>
  <sheets>
    <sheet name="RASHODI" sheetId="2" r:id="rId1"/>
    <sheet name="PRIHODI" sheetId="3" r:id="rId2"/>
  </sheets>
  <calcPr calcId="145621"/>
</workbook>
</file>

<file path=xl/calcChain.xml><?xml version="1.0" encoding="utf-8"?>
<calcChain xmlns="http://schemas.openxmlformats.org/spreadsheetml/2006/main">
  <c r="D9" i="3" l="1"/>
  <c r="C9" i="3"/>
  <c r="C35" i="3" s="1"/>
  <c r="D35" i="3"/>
  <c r="D72" i="2" l="1"/>
  <c r="C72" i="2"/>
  <c r="D56" i="2"/>
  <c r="C56" i="2"/>
  <c r="D27" i="2"/>
  <c r="C27" i="2"/>
  <c r="D22" i="2"/>
  <c r="C22" i="2"/>
  <c r="D13" i="2" l="1"/>
  <c r="C13" i="2"/>
  <c r="D51" i="2" l="1"/>
  <c r="D61" i="2" l="1"/>
  <c r="C58" i="2"/>
  <c r="C61" i="2"/>
  <c r="C52" i="2"/>
  <c r="D70" i="2" l="1"/>
  <c r="D67" i="2"/>
  <c r="D58" i="2"/>
  <c r="D46" i="2" l="1"/>
  <c r="D36" i="2" l="1"/>
  <c r="D21" i="2" s="1"/>
  <c r="D16" i="2"/>
  <c r="C16" i="2" s="1"/>
  <c r="D9" i="2" l="1"/>
  <c r="C9" i="2" s="1"/>
  <c r="D8" i="2" l="1"/>
  <c r="C70" i="2"/>
  <c r="C51" i="2" l="1"/>
  <c r="C46" i="2" l="1"/>
  <c r="C36" i="2" l="1"/>
  <c r="C21" i="2" l="1"/>
  <c r="C8" i="2" l="1"/>
  <c r="C67" i="2" l="1"/>
</calcChain>
</file>

<file path=xl/sharedStrings.xml><?xml version="1.0" encoding="utf-8"?>
<sst xmlns="http://schemas.openxmlformats.org/spreadsheetml/2006/main" count="109" uniqueCount="100">
  <si>
    <t>JAVNA VATROGASNA POSTROJBA</t>
  </si>
  <si>
    <t xml:space="preserve">          </t>
  </si>
  <si>
    <t xml:space="preserve">Plaće  BTO 1 </t>
  </si>
  <si>
    <t xml:space="preserve"> Plaće  BTO 1 </t>
  </si>
  <si>
    <t>2.    312</t>
  </si>
  <si>
    <t>Ostali rashodi za zaposlene</t>
  </si>
  <si>
    <t xml:space="preserve">Doprinosi na plaću    </t>
  </si>
  <si>
    <t xml:space="preserve"> Doprinos za beneficirani staž na plaću </t>
  </si>
  <si>
    <t xml:space="preserve"> Doprinos na plaću za zdravstvo i za slučaj nezgode na radu</t>
  </si>
  <si>
    <t xml:space="preserve"> Doprinos na plaću za zapošljavanje </t>
  </si>
  <si>
    <t>Naknade troškova zaposlenima</t>
  </si>
  <si>
    <t xml:space="preserve"> Službena putovanja</t>
  </si>
  <si>
    <t xml:space="preserve"> Naknade za prijevoz, za rad na terenu i odvojeni život</t>
  </si>
  <si>
    <t xml:space="preserve">Stručno usavršavanje zaposlenih </t>
  </si>
  <si>
    <t>Rashodi za materijal i energiju</t>
  </si>
  <si>
    <t xml:space="preserve"> Uredski materijal i ostali materijalni rashodi </t>
  </si>
  <si>
    <t>Namirnice – voda za piće</t>
  </si>
  <si>
    <t xml:space="preserve"> Sredstva za gašenje požara</t>
  </si>
  <si>
    <t xml:space="preserve"> Energija </t>
  </si>
  <si>
    <t xml:space="preserve">  Materijal i dijelovi za tekuće i investicijsko održavanje </t>
  </si>
  <si>
    <t xml:space="preserve">  Sitni inventar i gume</t>
  </si>
  <si>
    <t xml:space="preserve">  Službena, radna i zaštitna odjeća i obuća</t>
  </si>
  <si>
    <t>Rashodi za usluge</t>
  </si>
  <si>
    <t xml:space="preserve">Usluge telefona, pošte i prijevoza </t>
  </si>
  <si>
    <t xml:space="preserve">Usluge tekućeg i investicijskog održavanja </t>
  </si>
  <si>
    <t>Usluge elektronskih medija</t>
  </si>
  <si>
    <t>Komunalne usluge</t>
  </si>
  <si>
    <t xml:space="preserve">Zdravstvene i periodički pregled zaposlenika </t>
  </si>
  <si>
    <t xml:space="preserve"> Intelektualne i osobne usluge</t>
  </si>
  <si>
    <t>Računalne usluge</t>
  </si>
  <si>
    <t xml:space="preserve"> Ostale usluge</t>
  </si>
  <si>
    <t>Ostali nespomenuti troškovi poslovanja</t>
  </si>
  <si>
    <t xml:space="preserve">Premije osiguranja </t>
  </si>
  <si>
    <t>Reprezentacija</t>
  </si>
  <si>
    <t>Ostali nespomenuti rashodi poslovanja</t>
  </si>
  <si>
    <t xml:space="preserve">  Ostali financijski rashodi</t>
  </si>
  <si>
    <t xml:space="preserve">  Bankarske usluge i usluge platnog prometa </t>
  </si>
  <si>
    <t xml:space="preserve">  Zatezne kamate iz poslovnog odnosa i dr.</t>
  </si>
  <si>
    <t xml:space="preserve">Građevinski objekti </t>
  </si>
  <si>
    <t>Postrojenja i oprema</t>
  </si>
  <si>
    <t xml:space="preserve">Uredska oprema i namještaj </t>
  </si>
  <si>
    <t xml:space="preserve">  Komunikacijska oprema  </t>
  </si>
  <si>
    <t>Oprema za održavanje i zaštitu</t>
  </si>
  <si>
    <t>Istrumenti, uređaji i strojevi</t>
  </si>
  <si>
    <t>Prijevozna sredstva</t>
  </si>
  <si>
    <t>Prijevozna sredstva u cestovnom prometu</t>
  </si>
  <si>
    <t>Nematerijalna proizvedena imovina</t>
  </si>
  <si>
    <t>Ulaganja u računalne programe</t>
  </si>
  <si>
    <t>KTO</t>
  </si>
  <si>
    <t>RASHODI ZA ZAPOSLENE</t>
  </si>
  <si>
    <t>MATERIJALNI RASHODI</t>
  </si>
  <si>
    <t>FINANCIJSKI RASHODI</t>
  </si>
  <si>
    <t>RASHODI ZA NABAVU NEFINANCIJSKE IMOVINE</t>
  </si>
  <si>
    <t>Projekcija 2016.</t>
  </si>
  <si>
    <t>1. 311</t>
  </si>
  <si>
    <t>3. 313</t>
  </si>
  <si>
    <t>4. 321</t>
  </si>
  <si>
    <t>5. 322</t>
  </si>
  <si>
    <t>6. 323</t>
  </si>
  <si>
    <t>7. 329</t>
  </si>
  <si>
    <t>8. 343</t>
  </si>
  <si>
    <t>9. 421</t>
  </si>
  <si>
    <t>10. 422</t>
  </si>
  <si>
    <t>11. 423</t>
  </si>
  <si>
    <t>12. 426</t>
  </si>
  <si>
    <t xml:space="preserve">            GRADA KRKA</t>
  </si>
  <si>
    <t>Naziv</t>
  </si>
  <si>
    <t>RASHODI POSLOVANJA</t>
  </si>
  <si>
    <t>Zapovjednik</t>
  </si>
  <si>
    <t>Dinko Petrov</t>
  </si>
  <si>
    <t xml:space="preserve">UKUPNO: </t>
  </si>
  <si>
    <t>Projekcija 2017.</t>
  </si>
  <si>
    <t>Ostali građevinski objekti</t>
  </si>
  <si>
    <t>PROJEKCIJA FINANCIJSKOG PLANA ZA 2016. i 2017. godinu</t>
  </si>
  <si>
    <t xml:space="preserve">     </t>
  </si>
  <si>
    <t xml:space="preserve"> GRADA KRKA</t>
  </si>
  <si>
    <t xml:space="preserve">KTO </t>
  </si>
  <si>
    <t>PRIHODI:</t>
  </si>
  <si>
    <t>PRIHODI POSLOVANJA</t>
  </si>
  <si>
    <t>1.   633</t>
  </si>
  <si>
    <t>Kapitalne pomoći iz državnog proračuna</t>
  </si>
  <si>
    <t>2.   636</t>
  </si>
  <si>
    <t>Pomoći proračunskim korisnicima iz proračuna koji im nije nadležan</t>
  </si>
  <si>
    <t>3.    671</t>
  </si>
  <si>
    <t xml:space="preserve">Prihodi iz proračuna Grada Krka za financiranje    </t>
  </si>
  <si>
    <t>4.    663</t>
  </si>
  <si>
    <t>Donacije od pravnih i fizičkih osoba</t>
  </si>
  <si>
    <t xml:space="preserve">5.    661 </t>
  </si>
  <si>
    <t xml:space="preserve">Prihodi od obavljanja osnovnih poslova vlastite djelatnosti                     </t>
  </si>
  <si>
    <t>6.    641</t>
  </si>
  <si>
    <t xml:space="preserve">Prihodi od financijske imovine        </t>
  </si>
  <si>
    <t>7.    683</t>
  </si>
  <si>
    <t>Ostali prihodi</t>
  </si>
  <si>
    <t xml:space="preserve">8.    921 </t>
  </si>
  <si>
    <t xml:space="preserve"> Višak prihoda poslovanja </t>
  </si>
  <si>
    <t>UKUPNO:</t>
  </si>
  <si>
    <t>Tekuće pomoći proračunskim korisnicima iz proračuna koji im nije nadležan</t>
  </si>
  <si>
    <t>Prihodi iz proračuna Grada Krka za financiranje rashoda</t>
  </si>
  <si>
    <t>Prihodi od tekućih donacija</t>
  </si>
  <si>
    <t>Kamate na depozite po viđenju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</si>
</sst>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kn&quot;;[Red]\-#,##0.00\ &quot;kn&quot;"/>
    <numFmt numFmtId="44" formatCode="_-* #,##0.00\ &quot;kn&quot;_-;\-* #,##0.00\ &quot;kn&quot;_-;_-* &quot;-&quot;??\ &quot;kn&quot;_-;_-@_-"/>
    <numFmt numFmtId="164" formatCode="#,##0.00\ &quot;kn&quot;"/>
  </numFmts>
  <fonts count="15" x14ac:knownFonts="1">
    <font>
      <sz val="11"/>
      <color theme="1"/>
      <name val="Calibri"/>
      <family val="2"/>
      <charset val="238"/>
      <scheme val="minor"/>
    </font>
    <font>
      <b/>
      <sz val="6"/>
      <color theme="1"/>
      <name val="Arial Unicode MS"/>
      <family val="2"/>
      <charset val="238"/>
    </font>
    <font>
      <sz val="6"/>
      <color theme="1"/>
      <name val="Arial Unicode MS"/>
      <family val="2"/>
      <charset val="238"/>
    </font>
    <font>
      <b/>
      <sz val="6"/>
      <name val="Arial Unicode MS"/>
      <family val="2"/>
      <charset val="238"/>
    </font>
    <font>
      <sz val="6"/>
      <name val="Arial Unicode MS"/>
      <family val="2"/>
      <charset val="238"/>
    </font>
    <font>
      <b/>
      <sz val="6"/>
      <color rgb="FFFF0000"/>
      <name val="Arial Unicode MS"/>
      <family val="2"/>
      <charset val="238"/>
    </font>
    <font>
      <b/>
      <sz val="6"/>
      <color theme="1"/>
      <name val="Arial Black"/>
      <family val="2"/>
      <charset val="238"/>
    </font>
    <font>
      <b/>
      <sz val="6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6"/>
      <color rgb="FFFF0000"/>
      <name val="Times New Roman"/>
      <family val="1"/>
      <charset val="238"/>
    </font>
    <font>
      <b/>
      <sz val="6"/>
      <name val="Calibri"/>
      <family val="2"/>
      <charset val="238"/>
      <scheme val="minor"/>
    </font>
    <font>
      <sz val="6"/>
      <color rgb="FFFF0000"/>
      <name val="Arial Unicode MS"/>
      <family val="2"/>
      <charset val="238"/>
    </font>
    <font>
      <sz val="6"/>
      <color rgb="FFC00000"/>
      <name val="Arial Unicode MS"/>
      <family val="2"/>
      <charset val="238"/>
    </font>
    <font>
      <sz val="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164" fontId="1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top"/>
    </xf>
    <xf numFmtId="44" fontId="1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44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44" fontId="2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4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44" fontId="3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44" fontId="12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44" fontId="4" fillId="0" borderId="0" xfId="0" applyNumberFormat="1" applyFont="1" applyAlignment="1">
      <alignment vertical="top"/>
    </xf>
    <xf numFmtId="0" fontId="1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16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4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/>
    <xf numFmtId="44" fontId="1" fillId="0" borderId="0" xfId="0" applyNumberFormat="1" applyFont="1" applyBorder="1" applyAlignment="1"/>
    <xf numFmtId="0" fontId="7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2" fillId="0" borderId="4" xfId="0" applyFont="1" applyBorder="1" applyAlignment="1">
      <alignment horizontal="right" vertical="top"/>
    </xf>
    <xf numFmtId="0" fontId="2" fillId="0" borderId="5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2" fillId="0" borderId="4" xfId="0" applyNumberFormat="1" applyFont="1" applyBorder="1" applyAlignment="1">
      <alignment horizontal="right" vertical="top"/>
    </xf>
    <xf numFmtId="3" fontId="1" fillId="0" borderId="4" xfId="0" applyNumberFormat="1" applyFont="1" applyBorder="1" applyAlignment="1">
      <alignment vertical="top"/>
    </xf>
    <xf numFmtId="0" fontId="1" fillId="0" borderId="6" xfId="0" applyFont="1" applyBorder="1" applyAlignment="1"/>
    <xf numFmtId="0" fontId="1" fillId="0" borderId="7" xfId="0" applyFont="1" applyBorder="1" applyAlignment="1"/>
    <xf numFmtId="164" fontId="1" fillId="0" borderId="7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vertical="top"/>
    </xf>
    <xf numFmtId="164" fontId="2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8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14" fillId="0" borderId="8" xfId="0" applyFont="1" applyBorder="1"/>
    <xf numFmtId="8" fontId="14" fillId="0" borderId="8" xfId="0" applyNumberFormat="1" applyFont="1" applyBorder="1"/>
    <xf numFmtId="0" fontId="14" fillId="0" borderId="0" xfId="0" applyFont="1"/>
    <xf numFmtId="8" fontId="14" fillId="0" borderId="0" xfId="0" applyNumberFormat="1" applyFont="1"/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/>
    </xf>
    <xf numFmtId="0" fontId="14" fillId="0" borderId="0" xfId="0" applyFont="1" applyAlignment="1">
      <alignment vertical="top"/>
    </xf>
    <xf numFmtId="0" fontId="14" fillId="0" borderId="0" xfId="0" applyFont="1" applyAlignment="1">
      <alignment wrapText="1"/>
    </xf>
    <xf numFmtId="0" fontId="14" fillId="0" borderId="0" xfId="0" applyFont="1" applyAlignment="1"/>
    <xf numFmtId="8" fontId="14" fillId="0" borderId="0" xfId="0" applyNumberFormat="1" applyFont="1" applyAlignment="1">
      <alignment vertical="center"/>
    </xf>
    <xf numFmtId="0" fontId="0" fillId="0" borderId="0" xfId="0" applyFont="1"/>
    <xf numFmtId="8" fontId="0" fillId="0" borderId="0" xfId="0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4" zoomScale="150" zoomScaleNormal="150" workbookViewId="0">
      <selection activeCell="D75" sqref="D75"/>
    </sheetView>
  </sheetViews>
  <sheetFormatPr defaultColWidth="8.88671875" defaultRowHeight="9.6" x14ac:dyDescent="0.3"/>
  <cols>
    <col min="1" max="1" width="5.33203125" style="9" customWidth="1"/>
    <col min="2" max="2" width="23.21875" style="9" customWidth="1"/>
    <col min="3" max="3" width="15.44140625" style="2" customWidth="1"/>
    <col min="4" max="4" width="17.77734375" style="2" customWidth="1"/>
    <col min="5" max="6" width="17.33203125" style="10" bestFit="1" customWidth="1"/>
    <col min="7" max="7" width="15.5546875" style="10" bestFit="1" customWidth="1"/>
    <col min="8" max="9" width="8.88671875" style="9"/>
    <col min="10" max="16384" width="8.88671875" style="11"/>
  </cols>
  <sheetData>
    <row r="1" spans="1:10" s="3" customFormat="1" x14ac:dyDescent="0.3">
      <c r="B1" s="3" t="s">
        <v>0</v>
      </c>
      <c r="C1" s="1"/>
      <c r="D1" s="1"/>
      <c r="E1" s="4"/>
      <c r="F1" s="4"/>
      <c r="G1" s="4"/>
    </row>
    <row r="2" spans="1:10" s="3" customFormat="1" x14ac:dyDescent="0.3">
      <c r="B2" s="3" t="s">
        <v>65</v>
      </c>
      <c r="C2" s="1"/>
      <c r="D2" s="1"/>
      <c r="E2" s="4"/>
      <c r="F2" s="4"/>
      <c r="G2" s="4"/>
    </row>
    <row r="3" spans="1:10" s="3" customFormat="1" x14ac:dyDescent="0.3">
      <c r="C3" s="1"/>
      <c r="D3" s="1"/>
      <c r="E3" s="4"/>
      <c r="F3" s="4"/>
      <c r="G3" s="4"/>
    </row>
    <row r="4" spans="1:10" s="5" customFormat="1" x14ac:dyDescent="0.3">
      <c r="A4" s="57" t="s">
        <v>73</v>
      </c>
      <c r="B4" s="57"/>
      <c r="C4" s="57"/>
      <c r="D4" s="57"/>
      <c r="E4" s="4"/>
      <c r="F4" s="4"/>
      <c r="G4" s="4"/>
      <c r="H4" s="3"/>
      <c r="I4" s="3"/>
    </row>
    <row r="5" spans="1:10" s="8" customFormat="1" x14ac:dyDescent="0.3">
      <c r="A5" s="57"/>
      <c r="B5" s="57"/>
      <c r="C5" s="57"/>
      <c r="D5" s="57"/>
      <c r="E5" s="6"/>
      <c r="F5" s="6"/>
      <c r="G5" s="6"/>
      <c r="H5" s="7"/>
      <c r="I5" s="7"/>
    </row>
    <row r="6" spans="1:10" x14ac:dyDescent="0.3">
      <c r="B6" s="3"/>
    </row>
    <row r="7" spans="1:10" s="35" customFormat="1" x14ac:dyDescent="0.3">
      <c r="A7" s="39" t="s">
        <v>48</v>
      </c>
      <c r="B7" s="40" t="s">
        <v>66</v>
      </c>
      <c r="C7" s="41" t="s">
        <v>53</v>
      </c>
      <c r="D7" s="41" t="s">
        <v>71</v>
      </c>
      <c r="E7" s="32"/>
      <c r="F7" s="32"/>
      <c r="G7" s="32"/>
      <c r="H7" s="33"/>
      <c r="I7" s="33"/>
      <c r="J7" s="34" t="s">
        <v>1</v>
      </c>
    </row>
    <row r="8" spans="1:10" s="12" customFormat="1" x14ac:dyDescent="0.3">
      <c r="A8" s="42">
        <v>3</v>
      </c>
      <c r="B8" s="55" t="s">
        <v>67</v>
      </c>
      <c r="C8" s="23">
        <f>C9+C21+C51</f>
        <v>5086662</v>
      </c>
      <c r="D8" s="23">
        <f>D9+D21+D51</f>
        <v>5018662</v>
      </c>
      <c r="E8" s="13"/>
      <c r="F8" s="13"/>
      <c r="G8" s="13"/>
    </row>
    <row r="9" spans="1:10" s="16" customFormat="1" x14ac:dyDescent="0.3">
      <c r="A9" s="43">
        <v>31</v>
      </c>
      <c r="B9" s="24" t="s">
        <v>49</v>
      </c>
      <c r="C9" s="23">
        <f>D9</f>
        <v>4124000</v>
      </c>
      <c r="D9" s="23">
        <f>D10+D13+D16</f>
        <v>4124000</v>
      </c>
      <c r="E9" s="15"/>
      <c r="F9" s="15"/>
      <c r="G9" s="15"/>
      <c r="H9" s="14"/>
      <c r="I9" s="14"/>
    </row>
    <row r="10" spans="1:10" s="5" customFormat="1" x14ac:dyDescent="0.3">
      <c r="A10" s="44" t="s">
        <v>54</v>
      </c>
      <c r="B10" s="25" t="s">
        <v>2</v>
      </c>
      <c r="C10" s="23">
        <v>3175000</v>
      </c>
      <c r="D10" s="26">
        <v>3175000</v>
      </c>
      <c r="E10" s="4"/>
      <c r="F10" s="4"/>
      <c r="G10" s="4"/>
      <c r="H10" s="3"/>
      <c r="I10" s="3"/>
    </row>
    <row r="11" spans="1:10" x14ac:dyDescent="0.3">
      <c r="A11" s="45">
        <v>3111</v>
      </c>
      <c r="B11" s="22" t="s">
        <v>3</v>
      </c>
      <c r="C11" s="28">
        <v>3175000</v>
      </c>
      <c r="D11" s="27">
        <v>3175000</v>
      </c>
    </row>
    <row r="12" spans="1:10" x14ac:dyDescent="0.3">
      <c r="A12" s="46"/>
      <c r="B12" s="22"/>
      <c r="C12" s="27"/>
      <c r="D12" s="27"/>
    </row>
    <row r="13" spans="1:10" s="5" customFormat="1" x14ac:dyDescent="0.3">
      <c r="A13" s="44" t="s">
        <v>4</v>
      </c>
      <c r="B13" s="25" t="s">
        <v>5</v>
      </c>
      <c r="C13" s="26">
        <f>C14</f>
        <v>191000</v>
      </c>
      <c r="D13" s="26">
        <f>D14</f>
        <v>191000</v>
      </c>
      <c r="E13" s="4"/>
      <c r="F13" s="4"/>
      <c r="G13" s="4"/>
      <c r="H13" s="3"/>
      <c r="I13" s="3"/>
    </row>
    <row r="14" spans="1:10" x14ac:dyDescent="0.3">
      <c r="A14" s="47">
        <v>3121</v>
      </c>
      <c r="B14" s="22" t="s">
        <v>5</v>
      </c>
      <c r="C14" s="27">
        <v>191000</v>
      </c>
      <c r="D14" s="27">
        <v>191000</v>
      </c>
    </row>
    <row r="15" spans="1:10" x14ac:dyDescent="0.3">
      <c r="A15" s="47"/>
      <c r="B15" s="22"/>
      <c r="C15" s="27"/>
      <c r="D15" s="27"/>
    </row>
    <row r="16" spans="1:10" s="5" customFormat="1" x14ac:dyDescent="0.3">
      <c r="A16" s="44" t="s">
        <v>55</v>
      </c>
      <c r="B16" s="25" t="s">
        <v>6</v>
      </c>
      <c r="C16" s="26">
        <f>D16</f>
        <v>758000</v>
      </c>
      <c r="D16" s="26">
        <f>D17+D18+D19</f>
        <v>758000</v>
      </c>
      <c r="E16" s="4"/>
      <c r="F16" s="4"/>
      <c r="G16" s="4"/>
      <c r="H16" s="3"/>
      <c r="I16" s="3"/>
    </row>
    <row r="17" spans="1:9" x14ac:dyDescent="0.3">
      <c r="A17" s="45">
        <v>3131</v>
      </c>
      <c r="B17" s="22" t="s">
        <v>7</v>
      </c>
      <c r="C17" s="27">
        <v>248000</v>
      </c>
      <c r="D17" s="27">
        <v>248000</v>
      </c>
    </row>
    <row r="18" spans="1:9" x14ac:dyDescent="0.3">
      <c r="A18" s="45">
        <v>3132</v>
      </c>
      <c r="B18" s="22" t="s">
        <v>8</v>
      </c>
      <c r="C18" s="27">
        <v>450000</v>
      </c>
      <c r="D18" s="27">
        <v>450000</v>
      </c>
    </row>
    <row r="19" spans="1:9" x14ac:dyDescent="0.3">
      <c r="A19" s="45">
        <v>3133</v>
      </c>
      <c r="B19" s="22" t="s">
        <v>9</v>
      </c>
      <c r="C19" s="27">
        <v>60000</v>
      </c>
      <c r="D19" s="27">
        <v>60000</v>
      </c>
    </row>
    <row r="20" spans="1:9" x14ac:dyDescent="0.3">
      <c r="A20" s="48"/>
      <c r="B20" s="22"/>
      <c r="C20" s="27"/>
      <c r="D20" s="27"/>
    </row>
    <row r="21" spans="1:9" s="16" customFormat="1" x14ac:dyDescent="0.3">
      <c r="A21" s="43">
        <v>32</v>
      </c>
      <c r="B21" s="24" t="s">
        <v>50</v>
      </c>
      <c r="C21" s="23">
        <f>C22+C27+C36+C46</f>
        <v>958662</v>
      </c>
      <c r="D21" s="23">
        <f>D22+D27+D36+D46</f>
        <v>889662</v>
      </c>
      <c r="E21" s="15"/>
      <c r="F21" s="15"/>
      <c r="G21" s="15"/>
      <c r="H21" s="14"/>
      <c r="I21" s="14"/>
    </row>
    <row r="22" spans="1:9" s="5" customFormat="1" x14ac:dyDescent="0.3">
      <c r="A22" s="44" t="s">
        <v>56</v>
      </c>
      <c r="B22" s="25" t="s">
        <v>10</v>
      </c>
      <c r="C22" s="26">
        <f>C23+C24+C25</f>
        <v>115000</v>
      </c>
      <c r="D22" s="26">
        <f>D23+D24+D25</f>
        <v>110000</v>
      </c>
      <c r="E22" s="4"/>
      <c r="F22" s="4"/>
      <c r="G22" s="4"/>
      <c r="H22" s="3"/>
      <c r="I22" s="3"/>
    </row>
    <row r="23" spans="1:9" x14ac:dyDescent="0.3">
      <c r="A23" s="45">
        <v>3211</v>
      </c>
      <c r="B23" s="22" t="s">
        <v>11</v>
      </c>
      <c r="C23" s="27">
        <v>20000</v>
      </c>
      <c r="D23" s="27">
        <v>18000</v>
      </c>
    </row>
    <row r="24" spans="1:9" x14ac:dyDescent="0.3">
      <c r="A24" s="45">
        <v>3212</v>
      </c>
      <c r="B24" s="22" t="s">
        <v>12</v>
      </c>
      <c r="C24" s="27">
        <v>80000</v>
      </c>
      <c r="D24" s="27">
        <v>75000</v>
      </c>
    </row>
    <row r="25" spans="1:9" x14ac:dyDescent="0.3">
      <c r="A25" s="45">
        <v>3213</v>
      </c>
      <c r="B25" s="22" t="s">
        <v>13</v>
      </c>
      <c r="C25" s="27">
        <v>15000</v>
      </c>
      <c r="D25" s="27">
        <v>17000</v>
      </c>
    </row>
    <row r="26" spans="1:9" x14ac:dyDescent="0.3">
      <c r="A26" s="46"/>
      <c r="B26" s="22"/>
      <c r="C26" s="27"/>
      <c r="D26" s="27"/>
    </row>
    <row r="27" spans="1:9" s="5" customFormat="1" x14ac:dyDescent="0.3">
      <c r="A27" s="44" t="s">
        <v>57</v>
      </c>
      <c r="B27" s="25" t="s">
        <v>14</v>
      </c>
      <c r="C27" s="26">
        <f>C28+C29+C30+C31+C32+C33+C34</f>
        <v>330000</v>
      </c>
      <c r="D27" s="26">
        <f>D28+D29+D30+D31+D32+D33+D34</f>
        <v>310000</v>
      </c>
      <c r="E27" s="4"/>
      <c r="F27" s="4"/>
      <c r="G27" s="4"/>
      <c r="H27" s="3"/>
      <c r="I27" s="3"/>
    </row>
    <row r="28" spans="1:9" x14ac:dyDescent="0.3">
      <c r="A28" s="45">
        <v>3221</v>
      </c>
      <c r="B28" s="22" t="s">
        <v>15</v>
      </c>
      <c r="C28" s="27">
        <v>23000</v>
      </c>
      <c r="D28" s="27">
        <v>20000</v>
      </c>
    </row>
    <row r="29" spans="1:9" x14ac:dyDescent="0.3">
      <c r="A29" s="45">
        <v>3222</v>
      </c>
      <c r="B29" s="22" t="s">
        <v>16</v>
      </c>
      <c r="C29" s="27">
        <v>7000</v>
      </c>
      <c r="D29" s="27">
        <v>7000</v>
      </c>
    </row>
    <row r="30" spans="1:9" x14ac:dyDescent="0.3">
      <c r="A30" s="45">
        <v>32221</v>
      </c>
      <c r="B30" s="22" t="s">
        <v>17</v>
      </c>
      <c r="C30" s="27">
        <v>40000</v>
      </c>
      <c r="D30" s="27">
        <v>33000</v>
      </c>
    </row>
    <row r="31" spans="1:9" x14ac:dyDescent="0.3">
      <c r="A31" s="45">
        <v>3223</v>
      </c>
      <c r="B31" s="22" t="s">
        <v>18</v>
      </c>
      <c r="C31" s="27">
        <v>152000</v>
      </c>
      <c r="D31" s="27">
        <v>145000</v>
      </c>
    </row>
    <row r="32" spans="1:9" ht="19.2" x14ac:dyDescent="0.3">
      <c r="A32" s="45">
        <v>3224</v>
      </c>
      <c r="B32" s="30" t="s">
        <v>19</v>
      </c>
      <c r="C32" s="27">
        <v>50000</v>
      </c>
      <c r="D32" s="27">
        <v>52000</v>
      </c>
    </row>
    <row r="33" spans="1:9" s="20" customFormat="1" x14ac:dyDescent="0.3">
      <c r="A33" s="49">
        <v>3225</v>
      </c>
      <c r="B33" s="29" t="s">
        <v>20</v>
      </c>
      <c r="C33" s="28">
        <v>30000</v>
      </c>
      <c r="D33" s="28">
        <v>28000</v>
      </c>
      <c r="E33" s="19"/>
      <c r="F33" s="19"/>
      <c r="G33" s="19"/>
      <c r="H33" s="18"/>
      <c r="I33" s="18"/>
    </row>
    <row r="34" spans="1:9" x14ac:dyDescent="0.3">
      <c r="A34" s="45">
        <v>3227</v>
      </c>
      <c r="B34" s="22" t="s">
        <v>21</v>
      </c>
      <c r="C34" s="27">
        <v>28000</v>
      </c>
      <c r="D34" s="27">
        <v>25000</v>
      </c>
    </row>
    <row r="35" spans="1:9" x14ac:dyDescent="0.3">
      <c r="A35" s="45"/>
      <c r="B35" s="22"/>
      <c r="C35" s="27"/>
      <c r="D35" s="27"/>
    </row>
    <row r="36" spans="1:9" s="5" customFormat="1" x14ac:dyDescent="0.3">
      <c r="A36" s="44" t="s">
        <v>58</v>
      </c>
      <c r="B36" s="25" t="s">
        <v>22</v>
      </c>
      <c r="C36" s="26">
        <f>C37+C38+C39+C40+C41+C42+C43+C44</f>
        <v>450000</v>
      </c>
      <c r="D36" s="26">
        <f>D37+D38+D39+D40+D41+D42+D43+D44</f>
        <v>400000</v>
      </c>
      <c r="E36" s="4"/>
      <c r="F36" s="4"/>
      <c r="G36" s="4"/>
      <c r="H36" s="3"/>
      <c r="I36" s="3"/>
    </row>
    <row r="37" spans="1:9" x14ac:dyDescent="0.3">
      <c r="A37" s="50">
        <v>3231</v>
      </c>
      <c r="B37" s="31" t="s">
        <v>23</v>
      </c>
      <c r="C37" s="27">
        <v>19000</v>
      </c>
      <c r="D37" s="27">
        <v>18000</v>
      </c>
    </row>
    <row r="38" spans="1:9" s="20" customFormat="1" x14ac:dyDescent="0.3">
      <c r="A38" s="49">
        <v>3232</v>
      </c>
      <c r="B38" s="29" t="s">
        <v>24</v>
      </c>
      <c r="C38" s="28">
        <v>306700</v>
      </c>
      <c r="D38" s="28">
        <v>250200</v>
      </c>
      <c r="E38" s="19"/>
      <c r="F38" s="19"/>
      <c r="G38" s="19"/>
      <c r="H38" s="18"/>
      <c r="I38" s="18"/>
    </row>
    <row r="39" spans="1:9" x14ac:dyDescent="0.3">
      <c r="A39" s="45">
        <v>3233</v>
      </c>
      <c r="B39" s="22" t="s">
        <v>25</v>
      </c>
      <c r="C39" s="27">
        <v>4800</v>
      </c>
      <c r="D39" s="27">
        <v>4800</v>
      </c>
    </row>
    <row r="40" spans="1:9" x14ac:dyDescent="0.3">
      <c r="A40" s="45">
        <v>3234</v>
      </c>
      <c r="B40" s="22" t="s">
        <v>26</v>
      </c>
      <c r="C40" s="27">
        <v>65000</v>
      </c>
      <c r="D40" s="27">
        <v>65000</v>
      </c>
      <c r="E40" s="17"/>
    </row>
    <row r="41" spans="1:9" x14ac:dyDescent="0.3">
      <c r="A41" s="45">
        <v>3236</v>
      </c>
      <c r="B41" s="22" t="s">
        <v>27</v>
      </c>
      <c r="C41" s="27">
        <v>2000</v>
      </c>
      <c r="D41" s="27">
        <v>20000</v>
      </c>
    </row>
    <row r="42" spans="1:9" x14ac:dyDescent="0.3">
      <c r="A42" s="45">
        <v>3237</v>
      </c>
      <c r="B42" s="22" t="s">
        <v>28</v>
      </c>
      <c r="C42" s="27">
        <v>12500</v>
      </c>
      <c r="D42" s="27">
        <v>10000</v>
      </c>
    </row>
    <row r="43" spans="1:9" x14ac:dyDescent="0.3">
      <c r="A43" s="45">
        <v>3238</v>
      </c>
      <c r="B43" s="22" t="s">
        <v>29</v>
      </c>
      <c r="C43" s="27">
        <v>22000</v>
      </c>
      <c r="D43" s="27">
        <v>18000</v>
      </c>
    </row>
    <row r="44" spans="1:9" x14ac:dyDescent="0.3">
      <c r="A44" s="45">
        <v>3239</v>
      </c>
      <c r="B44" s="22" t="s">
        <v>30</v>
      </c>
      <c r="C44" s="27">
        <v>18000</v>
      </c>
      <c r="D44" s="27">
        <v>14000</v>
      </c>
      <c r="F44" s="17"/>
    </row>
    <row r="45" spans="1:9" x14ac:dyDescent="0.3">
      <c r="A45" s="45"/>
      <c r="B45" s="22"/>
      <c r="C45" s="27"/>
      <c r="D45" s="27"/>
    </row>
    <row r="46" spans="1:9" s="5" customFormat="1" x14ac:dyDescent="0.3">
      <c r="A46" s="44" t="s">
        <v>59</v>
      </c>
      <c r="B46" s="25" t="s">
        <v>31</v>
      </c>
      <c r="C46" s="26">
        <f>C47+C48+C49</f>
        <v>63662</v>
      </c>
      <c r="D46" s="26">
        <f>D47+D48+D49</f>
        <v>69662</v>
      </c>
      <c r="E46" s="4"/>
      <c r="F46" s="4"/>
      <c r="G46" s="4"/>
      <c r="H46" s="3"/>
      <c r="I46" s="3"/>
    </row>
    <row r="47" spans="1:9" x14ac:dyDescent="0.3">
      <c r="A47" s="45">
        <v>3292</v>
      </c>
      <c r="B47" s="22" t="s">
        <v>32</v>
      </c>
      <c r="C47" s="27">
        <v>48000</v>
      </c>
      <c r="D47" s="27">
        <v>49000</v>
      </c>
      <c r="E47" s="17"/>
    </row>
    <row r="48" spans="1:9" x14ac:dyDescent="0.3">
      <c r="A48" s="45">
        <v>3293</v>
      </c>
      <c r="B48" s="22" t="s">
        <v>33</v>
      </c>
      <c r="C48" s="27">
        <v>12000</v>
      </c>
      <c r="D48" s="27">
        <v>15000</v>
      </c>
    </row>
    <row r="49" spans="1:9" x14ac:dyDescent="0.3">
      <c r="A49" s="45">
        <v>3299</v>
      </c>
      <c r="B49" s="22" t="s">
        <v>34</v>
      </c>
      <c r="C49" s="27">
        <v>3662</v>
      </c>
      <c r="D49" s="27">
        <v>5662</v>
      </c>
    </row>
    <row r="50" spans="1:9" x14ac:dyDescent="0.3">
      <c r="A50" s="45"/>
      <c r="B50" s="22"/>
      <c r="C50" s="27"/>
      <c r="D50" s="27"/>
    </row>
    <row r="51" spans="1:9" s="16" customFormat="1" x14ac:dyDescent="0.3">
      <c r="A51" s="43">
        <v>34</v>
      </c>
      <c r="B51" s="24" t="s">
        <v>51</v>
      </c>
      <c r="C51" s="23">
        <f>C53+C54</f>
        <v>4000</v>
      </c>
      <c r="D51" s="23">
        <f t="shared" ref="D51" si="0">D53+D54</f>
        <v>5000</v>
      </c>
      <c r="E51" s="15"/>
      <c r="F51" s="15"/>
      <c r="G51" s="15"/>
      <c r="H51" s="14"/>
      <c r="I51" s="14"/>
    </row>
    <row r="52" spans="1:9" s="5" customFormat="1" x14ac:dyDescent="0.3">
      <c r="A52" s="44" t="s">
        <v>60</v>
      </c>
      <c r="B52" s="25" t="s">
        <v>35</v>
      </c>
      <c r="C52" s="23">
        <f>C53+C54</f>
        <v>4000</v>
      </c>
      <c r="D52" s="23">
        <v>0</v>
      </c>
      <c r="E52" s="4"/>
      <c r="F52" s="4"/>
      <c r="G52" s="4"/>
      <c r="H52" s="3"/>
      <c r="I52" s="3"/>
    </row>
    <row r="53" spans="1:9" x14ac:dyDescent="0.3">
      <c r="A53" s="45">
        <v>3431</v>
      </c>
      <c r="B53" s="22" t="s">
        <v>36</v>
      </c>
      <c r="C53" s="28">
        <v>3000</v>
      </c>
      <c r="D53" s="28">
        <v>4000</v>
      </c>
    </row>
    <row r="54" spans="1:9" x14ac:dyDescent="0.3">
      <c r="A54" s="45">
        <v>3433</v>
      </c>
      <c r="B54" s="22" t="s">
        <v>37</v>
      </c>
      <c r="C54" s="28">
        <v>1000</v>
      </c>
      <c r="D54" s="28">
        <v>1000</v>
      </c>
    </row>
    <row r="55" spans="1:9" x14ac:dyDescent="0.3">
      <c r="A55" s="45"/>
      <c r="B55" s="22"/>
      <c r="C55" s="28"/>
      <c r="D55" s="28"/>
    </row>
    <row r="56" spans="1:9" s="5" customFormat="1" x14ac:dyDescent="0.3">
      <c r="A56" s="44">
        <v>4</v>
      </c>
      <c r="B56" s="25" t="s">
        <v>52</v>
      </c>
      <c r="C56" s="26">
        <f>C58+C61+C67+C70</f>
        <v>684000</v>
      </c>
      <c r="D56" s="26">
        <f>D58+D61+D67+D70</f>
        <v>760000</v>
      </c>
      <c r="E56" s="4"/>
      <c r="F56" s="4"/>
      <c r="G56" s="4"/>
      <c r="H56" s="3"/>
      <c r="I56" s="3"/>
    </row>
    <row r="57" spans="1:9" s="5" customFormat="1" x14ac:dyDescent="0.3">
      <c r="A57" s="44"/>
      <c r="B57" s="25"/>
      <c r="C57" s="26"/>
      <c r="D57" s="26"/>
      <c r="E57" s="4"/>
      <c r="F57" s="4"/>
      <c r="G57" s="4"/>
      <c r="H57" s="3"/>
      <c r="I57" s="3"/>
    </row>
    <row r="58" spans="1:9" s="5" customFormat="1" x14ac:dyDescent="0.3">
      <c r="A58" s="44" t="s">
        <v>61</v>
      </c>
      <c r="B58" s="25" t="s">
        <v>38</v>
      </c>
      <c r="C58" s="26">
        <f>C59</f>
        <v>30000</v>
      </c>
      <c r="D58" s="26">
        <f t="shared" ref="D58" si="1">D59</f>
        <v>40000</v>
      </c>
      <c r="E58" s="4"/>
      <c r="F58" s="4"/>
      <c r="G58" s="4"/>
      <c r="H58" s="3"/>
      <c r="I58" s="3"/>
    </row>
    <row r="59" spans="1:9" x14ac:dyDescent="0.3">
      <c r="A59" s="45">
        <v>4214</v>
      </c>
      <c r="B59" s="22" t="s">
        <v>72</v>
      </c>
      <c r="C59" s="27">
        <v>30000</v>
      </c>
      <c r="D59" s="27">
        <v>40000</v>
      </c>
    </row>
    <row r="60" spans="1:9" x14ac:dyDescent="0.3">
      <c r="A60" s="45"/>
      <c r="B60" s="22"/>
      <c r="C60" s="27"/>
      <c r="D60" s="27"/>
    </row>
    <row r="61" spans="1:9" s="5" customFormat="1" x14ac:dyDescent="0.3">
      <c r="A61" s="51" t="s">
        <v>62</v>
      </c>
      <c r="B61" s="25" t="s">
        <v>39</v>
      </c>
      <c r="C61" s="26">
        <f>C62+C63+C64+C65</f>
        <v>306000</v>
      </c>
      <c r="D61" s="26">
        <f>D62+D63+D64+D65</f>
        <v>400000</v>
      </c>
      <c r="E61" s="4"/>
      <c r="F61" s="4"/>
      <c r="G61" s="4"/>
      <c r="H61" s="3"/>
      <c r="I61" s="3"/>
    </row>
    <row r="62" spans="1:9" x14ac:dyDescent="0.3">
      <c r="A62" s="45">
        <v>4221</v>
      </c>
      <c r="B62" s="22" t="s">
        <v>40</v>
      </c>
      <c r="C62" s="27">
        <v>20000</v>
      </c>
      <c r="D62" s="27">
        <v>30000</v>
      </c>
    </row>
    <row r="63" spans="1:9" x14ac:dyDescent="0.3">
      <c r="A63" s="45">
        <v>4222</v>
      </c>
      <c r="B63" s="22" t="s">
        <v>41</v>
      </c>
      <c r="C63" s="27">
        <v>50000</v>
      </c>
      <c r="D63" s="27">
        <v>60000</v>
      </c>
    </row>
    <row r="64" spans="1:9" x14ac:dyDescent="0.3">
      <c r="A64" s="45">
        <v>4223</v>
      </c>
      <c r="B64" s="22" t="s">
        <v>42</v>
      </c>
      <c r="C64" s="27">
        <v>221000</v>
      </c>
      <c r="D64" s="27">
        <v>290000</v>
      </c>
    </row>
    <row r="65" spans="1:9" x14ac:dyDescent="0.3">
      <c r="A65" s="45">
        <v>4225</v>
      </c>
      <c r="B65" s="22" t="s">
        <v>43</v>
      </c>
      <c r="C65" s="27">
        <v>15000</v>
      </c>
      <c r="D65" s="27">
        <v>20000</v>
      </c>
    </row>
    <row r="66" spans="1:9" x14ac:dyDescent="0.3">
      <c r="A66" s="45"/>
      <c r="B66" s="22"/>
      <c r="C66" s="27"/>
      <c r="D66" s="27"/>
    </row>
    <row r="67" spans="1:9" s="5" customFormat="1" x14ac:dyDescent="0.3">
      <c r="A67" s="44" t="s">
        <v>63</v>
      </c>
      <c r="B67" s="25" t="s">
        <v>44</v>
      </c>
      <c r="C67" s="26">
        <f>C68</f>
        <v>340000</v>
      </c>
      <c r="D67" s="26">
        <f t="shared" ref="D67" si="2">D68</f>
        <v>310000</v>
      </c>
      <c r="E67" s="4"/>
      <c r="F67" s="4"/>
      <c r="G67" s="4"/>
      <c r="H67" s="3"/>
      <c r="I67" s="3"/>
    </row>
    <row r="68" spans="1:9" x14ac:dyDescent="0.3">
      <c r="A68" s="45">
        <v>4231</v>
      </c>
      <c r="B68" s="22" t="s">
        <v>45</v>
      </c>
      <c r="C68" s="27">
        <v>340000</v>
      </c>
      <c r="D68" s="27">
        <v>310000</v>
      </c>
    </row>
    <row r="69" spans="1:9" x14ac:dyDescent="0.3">
      <c r="A69" s="45"/>
      <c r="B69" s="22"/>
      <c r="C69" s="27"/>
      <c r="D69" s="27"/>
    </row>
    <row r="70" spans="1:9" s="5" customFormat="1" x14ac:dyDescent="0.3">
      <c r="A70" s="44" t="s">
        <v>64</v>
      </c>
      <c r="B70" s="25" t="s">
        <v>46</v>
      </c>
      <c r="C70" s="26">
        <f>C71</f>
        <v>8000</v>
      </c>
      <c r="D70" s="26">
        <f t="shared" ref="D70" si="3">D71</f>
        <v>10000</v>
      </c>
      <c r="E70" s="4"/>
      <c r="F70" s="4"/>
      <c r="G70" s="4"/>
      <c r="H70" s="3"/>
      <c r="I70" s="3"/>
    </row>
    <row r="71" spans="1:9" ht="12" customHeight="1" x14ac:dyDescent="0.3">
      <c r="A71" s="45">
        <v>4262</v>
      </c>
      <c r="B71" s="22" t="s">
        <v>47</v>
      </c>
      <c r="C71" s="27">
        <v>8000</v>
      </c>
      <c r="D71" s="27">
        <v>10000</v>
      </c>
    </row>
    <row r="72" spans="1:9" s="38" customFormat="1" ht="16.95" customHeight="1" x14ac:dyDescent="0.25">
      <c r="A72" s="52"/>
      <c r="B72" s="53" t="s">
        <v>70</v>
      </c>
      <c r="C72" s="54">
        <f>C56+C8</f>
        <v>5770662</v>
      </c>
      <c r="D72" s="54">
        <f>D56+D8</f>
        <v>5778662</v>
      </c>
      <c r="E72" s="37"/>
      <c r="F72" s="37"/>
      <c r="G72" s="37"/>
      <c r="H72" s="36"/>
      <c r="I72" s="36"/>
    </row>
    <row r="73" spans="1:9" x14ac:dyDescent="0.3">
      <c r="A73" s="7"/>
    </row>
    <row r="74" spans="1:9" x14ac:dyDescent="0.3">
      <c r="A74" s="7"/>
    </row>
    <row r="75" spans="1:9" x14ac:dyDescent="0.3">
      <c r="D75" s="56" t="s">
        <v>68</v>
      </c>
    </row>
    <row r="76" spans="1:9" x14ac:dyDescent="0.3">
      <c r="D76" s="56" t="s">
        <v>69</v>
      </c>
    </row>
    <row r="77" spans="1:9" x14ac:dyDescent="0.3">
      <c r="A77" s="3"/>
    </row>
    <row r="78" spans="1:9" x14ac:dyDescent="0.3">
      <c r="A78" s="3"/>
    </row>
    <row r="79" spans="1:9" x14ac:dyDescent="0.3">
      <c r="A79" s="21"/>
    </row>
    <row r="80" spans="1:9" x14ac:dyDescent="0.3">
      <c r="A80" s="21"/>
    </row>
    <row r="81" spans="1:1" x14ac:dyDescent="0.3">
      <c r="A81" s="21"/>
    </row>
    <row r="82" spans="1:1" x14ac:dyDescent="0.3">
      <c r="A82" s="21"/>
    </row>
    <row r="83" spans="1:1" x14ac:dyDescent="0.3">
      <c r="A83" s="21"/>
    </row>
  </sheetData>
  <mergeCells count="2">
    <mergeCell ref="A4:D4"/>
    <mergeCell ref="A5:D5"/>
  </mergeCells>
  <pageMargins left="0.31496062992125984" right="0.31496062992125984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5"/>
  <sheetViews>
    <sheetView tabSelected="1" workbookViewId="0">
      <selection activeCell="A8" sqref="A8"/>
    </sheetView>
  </sheetViews>
  <sheetFormatPr defaultRowHeight="14.4" x14ac:dyDescent="0.3"/>
  <cols>
    <col min="2" max="2" width="42.109375" customWidth="1"/>
    <col min="3" max="3" width="15.6640625" customWidth="1"/>
    <col min="4" max="4" width="17.5546875" customWidth="1"/>
  </cols>
  <sheetData>
    <row r="2" spans="1:4" s="63" customFormat="1" x14ac:dyDescent="0.3">
      <c r="B2" s="63" t="s">
        <v>0</v>
      </c>
    </row>
    <row r="3" spans="1:4" s="63" customFormat="1" x14ac:dyDescent="0.3">
      <c r="A3" s="63" t="s">
        <v>74</v>
      </c>
      <c r="B3" s="63" t="s">
        <v>75</v>
      </c>
    </row>
    <row r="4" spans="1:4" s="63" customFormat="1" x14ac:dyDescent="0.3"/>
    <row r="5" spans="1:4" s="63" customFormat="1" x14ac:dyDescent="0.3">
      <c r="B5" s="74" t="s">
        <v>73</v>
      </c>
    </row>
    <row r="6" spans="1:4" x14ac:dyDescent="0.3">
      <c r="A6" t="s">
        <v>76</v>
      </c>
    </row>
    <row r="7" spans="1:4" x14ac:dyDescent="0.3">
      <c r="C7" s="73" t="s">
        <v>53</v>
      </c>
      <c r="D7" s="73" t="s">
        <v>71</v>
      </c>
    </row>
    <row r="8" spans="1:4" x14ac:dyDescent="0.3">
      <c r="A8" t="s">
        <v>77</v>
      </c>
    </row>
    <row r="9" spans="1:4" s="63" customFormat="1" x14ac:dyDescent="0.3">
      <c r="A9" s="63">
        <v>6</v>
      </c>
      <c r="B9" s="63" t="s">
        <v>78</v>
      </c>
      <c r="C9" s="64">
        <f>C11+C14+C17+C20+C23+C26+C29</f>
        <v>5470662</v>
      </c>
      <c r="D9" s="64">
        <f>D11+D14+D17+D20+D23+D26+D29</f>
        <v>5378662</v>
      </c>
    </row>
    <row r="11" spans="1:4" s="63" customFormat="1" x14ac:dyDescent="0.3">
      <c r="A11" s="63" t="s">
        <v>79</v>
      </c>
      <c r="B11" s="63" t="s">
        <v>80</v>
      </c>
      <c r="C11" s="64">
        <v>100000</v>
      </c>
      <c r="D11" s="64">
        <v>0</v>
      </c>
    </row>
    <row r="12" spans="1:4" x14ac:dyDescent="0.3">
      <c r="A12">
        <v>6332</v>
      </c>
      <c r="B12" t="s">
        <v>80</v>
      </c>
      <c r="C12" s="72">
        <v>100000</v>
      </c>
      <c r="D12" s="72">
        <v>0</v>
      </c>
    </row>
    <row r="14" spans="1:4" s="63" customFormat="1" ht="28.8" x14ac:dyDescent="0.3">
      <c r="A14" s="67" t="s">
        <v>81</v>
      </c>
      <c r="B14" s="68" t="s">
        <v>82</v>
      </c>
      <c r="C14" s="64">
        <v>691400</v>
      </c>
      <c r="D14" s="64">
        <v>691400</v>
      </c>
    </row>
    <row r="15" spans="1:4" ht="28.8" x14ac:dyDescent="0.3">
      <c r="A15" s="60">
        <v>6361</v>
      </c>
      <c r="B15" s="59" t="s">
        <v>96</v>
      </c>
      <c r="C15" s="58">
        <v>691400</v>
      </c>
      <c r="D15" s="58">
        <v>691400</v>
      </c>
    </row>
    <row r="17" spans="1:4" s="63" customFormat="1" x14ac:dyDescent="0.3">
      <c r="A17" s="63" t="s">
        <v>83</v>
      </c>
      <c r="B17" s="69" t="s">
        <v>84</v>
      </c>
      <c r="C17" s="64">
        <v>3712262</v>
      </c>
      <c r="D17" s="64">
        <v>3712262</v>
      </c>
    </row>
    <row r="18" spans="1:4" ht="28.8" x14ac:dyDescent="0.3">
      <c r="A18" s="60">
        <v>6711</v>
      </c>
      <c r="B18" s="65" t="s">
        <v>97</v>
      </c>
      <c r="C18" s="66">
        <v>3712262</v>
      </c>
      <c r="D18" s="66">
        <v>3712262</v>
      </c>
    </row>
    <row r="20" spans="1:4" s="63" customFormat="1" x14ac:dyDescent="0.3">
      <c r="A20" s="63" t="s">
        <v>85</v>
      </c>
      <c r="B20" s="63" t="s">
        <v>86</v>
      </c>
      <c r="C20" s="64">
        <v>912000</v>
      </c>
      <c r="D20" s="64">
        <v>920000</v>
      </c>
    </row>
    <row r="21" spans="1:4" x14ac:dyDescent="0.3">
      <c r="A21">
        <v>6631</v>
      </c>
      <c r="B21" t="s">
        <v>98</v>
      </c>
      <c r="C21" s="58">
        <v>912000</v>
      </c>
      <c r="D21" s="58">
        <v>920000</v>
      </c>
    </row>
    <row r="22" spans="1:4" x14ac:dyDescent="0.3">
      <c r="C22" s="58"/>
      <c r="D22" s="58"/>
    </row>
    <row r="23" spans="1:4" s="63" customFormat="1" ht="28.8" x14ac:dyDescent="0.3">
      <c r="A23" s="67" t="s">
        <v>87</v>
      </c>
      <c r="B23" s="68" t="s">
        <v>88</v>
      </c>
      <c r="C23" s="70">
        <v>30000</v>
      </c>
      <c r="D23" s="70">
        <v>30000</v>
      </c>
    </row>
    <row r="24" spans="1:4" ht="28.8" x14ac:dyDescent="0.3">
      <c r="A24" s="60">
        <v>6615</v>
      </c>
      <c r="B24" s="59" t="s">
        <v>88</v>
      </c>
      <c r="C24" s="66">
        <v>30000</v>
      </c>
      <c r="D24" s="66">
        <v>30000</v>
      </c>
    </row>
    <row r="26" spans="1:4" s="63" customFormat="1" x14ac:dyDescent="0.3">
      <c r="A26" s="63" t="s">
        <v>89</v>
      </c>
      <c r="B26" s="63" t="s">
        <v>90</v>
      </c>
      <c r="C26" s="64">
        <v>4000</v>
      </c>
      <c r="D26" s="64">
        <v>4000</v>
      </c>
    </row>
    <row r="27" spans="1:4" s="71" customFormat="1" x14ac:dyDescent="0.3">
      <c r="A27" s="71">
        <v>6413</v>
      </c>
      <c r="B27" s="71" t="s">
        <v>99</v>
      </c>
      <c r="C27" s="72">
        <v>4000</v>
      </c>
      <c r="D27" s="72">
        <v>4000</v>
      </c>
    </row>
    <row r="29" spans="1:4" s="63" customFormat="1" x14ac:dyDescent="0.3">
      <c r="A29" s="63" t="s">
        <v>91</v>
      </c>
      <c r="B29" s="63" t="s">
        <v>92</v>
      </c>
      <c r="C29" s="64">
        <v>21000</v>
      </c>
      <c r="D29" s="64">
        <v>21000</v>
      </c>
    </row>
    <row r="30" spans="1:4" s="71" customFormat="1" x14ac:dyDescent="0.3">
      <c r="A30" s="71">
        <v>6831</v>
      </c>
      <c r="B30" s="71" t="s">
        <v>92</v>
      </c>
      <c r="C30" s="72">
        <v>21000</v>
      </c>
      <c r="D30" s="72">
        <v>21000</v>
      </c>
    </row>
    <row r="32" spans="1:4" s="63" customFormat="1" x14ac:dyDescent="0.3">
      <c r="A32" s="63" t="s">
        <v>93</v>
      </c>
      <c r="B32" s="63" t="s">
        <v>94</v>
      </c>
      <c r="C32" s="64">
        <v>300000</v>
      </c>
      <c r="D32" s="64">
        <v>400000</v>
      </c>
    </row>
    <row r="33" spans="1:4" s="71" customFormat="1" x14ac:dyDescent="0.3">
      <c r="A33" s="71">
        <v>9212</v>
      </c>
      <c r="B33" s="71" t="s">
        <v>94</v>
      </c>
      <c r="C33" s="72">
        <v>300000</v>
      </c>
      <c r="D33" s="72">
        <v>400000</v>
      </c>
    </row>
    <row r="35" spans="1:4" s="63" customFormat="1" x14ac:dyDescent="0.3">
      <c r="A35" s="61"/>
      <c r="B35" s="61" t="s">
        <v>95</v>
      </c>
      <c r="C35" s="62">
        <f>C9+C32</f>
        <v>5770662</v>
      </c>
      <c r="D35" s="62">
        <f>D9+D32</f>
        <v>5778662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RASHODI</vt:lpstr>
      <vt:lpstr>PRIHODI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2014-11-12T10:13:19Z</cp:lastPrinted>
  <dcterms:created xsi:type="dcterms:W3CDTF">2013-08-27T06:45:22Z</dcterms:created>
  <dcterms:modified xsi:type="dcterms:W3CDTF">2014-11-12T10:29:50Z</dcterms:modified>
</cp:coreProperties>
</file>